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" sheetId="1" r:id="rId1"/>
    <sheet name="2月动态表" sheetId="3" r:id="rId2"/>
  </sheets>
  <calcPr calcId="144525"/>
</workbook>
</file>

<file path=xl/sharedStrings.xml><?xml version="1.0" encoding="utf-8"?>
<sst xmlns="http://schemas.openxmlformats.org/spreadsheetml/2006/main" count="51" uniqueCount="32">
  <si>
    <t>2022年3月城市低保金发放汇总表</t>
  </si>
  <si>
    <t>序号</t>
  </si>
  <si>
    <t>镇办名称</t>
  </si>
  <si>
    <t>月保障金</t>
  </si>
  <si>
    <t xml:space="preserve">分类施保    </t>
  </si>
  <si>
    <t>月 计</t>
  </si>
  <si>
    <t>3月
分类施保</t>
  </si>
  <si>
    <t>3月电价补贴</t>
  </si>
  <si>
    <t>3月
保障金</t>
  </si>
  <si>
    <t>总  计</t>
  </si>
  <si>
    <t>户数</t>
  </si>
  <si>
    <t>人数</t>
  </si>
  <si>
    <t>合计</t>
  </si>
  <si>
    <t xml:space="preserve">人数   </t>
  </si>
  <si>
    <t>金额</t>
  </si>
  <si>
    <t>营盘镇</t>
  </si>
  <si>
    <t>乾佑街办</t>
  </si>
  <si>
    <t>下梁镇</t>
  </si>
  <si>
    <t>小岭镇</t>
  </si>
  <si>
    <t>凤凰镇</t>
  </si>
  <si>
    <t>杏坪镇</t>
  </si>
  <si>
    <t>红岩寺镇</t>
  </si>
  <si>
    <t>曹坪镇</t>
  </si>
  <si>
    <t>瓦房口镇</t>
  </si>
  <si>
    <t>总　　计</t>
  </si>
  <si>
    <t>柞水县2021年2月城市低保动态表</t>
  </si>
  <si>
    <t>1月保障情况</t>
  </si>
  <si>
    <t>2月核减情况</t>
  </si>
  <si>
    <t>1月新增情况</t>
  </si>
  <si>
    <t>现保障情况</t>
  </si>
  <si>
    <t>合    计</t>
  </si>
  <si>
    <t>备注：4季度退出19户30人，其中：因户籍变化退出1人，生活好转退出13户18人，就业退出3户6人，死亡退出1户2人，已退休2户3人。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</si>
</sst>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-&quot;￥&quot;* #,##0_-;\-&quot;￥&quot;* #,##0_-;_-&quot;￥&quot;* &quot;-&quot;_-;_-@_-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24" borderId="14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5" xfId="1" applyNumberFormat="1" applyFont="1" applyBorder="1" applyAlignment="1">
      <alignment horizontal="center" vertical="center" wrapText="1"/>
    </xf>
    <xf numFmtId="176" fontId="1" fillId="0" borderId="6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47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3 4" xfId="47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zoomScale="85" zoomScaleNormal="85" workbookViewId="0">
      <selection activeCell="J4" sqref="J4"/>
    </sheetView>
  </sheetViews>
  <sheetFormatPr defaultColWidth="9" defaultRowHeight="14.25"/>
  <cols>
    <col min="1" max="1" width="7.775" style="15" customWidth="1"/>
    <col min="2" max="2" width="10.4083333333333" style="15" customWidth="1"/>
    <col min="3" max="3" width="7.25" style="15" customWidth="1"/>
    <col min="4" max="4" width="8.35833333333333" style="15" customWidth="1"/>
    <col min="5" max="5" width="9.13333333333333" style="15" customWidth="1"/>
    <col min="6" max="6" width="7.55833333333333" style="15" customWidth="1"/>
    <col min="7" max="7" width="10.025" style="15" customWidth="1"/>
    <col min="8" max="8" width="12.475" style="15" customWidth="1"/>
    <col min="9" max="9" width="13.6083333333333" style="15" customWidth="1"/>
    <col min="10" max="10" width="12.0916666666667" style="15" customWidth="1"/>
    <col min="11" max="11" width="13.575" style="15" customWidth="1"/>
    <col min="12" max="12" width="14.925" style="15" customWidth="1"/>
    <col min="13" max="16384" width="9" style="1"/>
  </cols>
  <sheetData>
    <row r="1" s="1" customFormat="1" ht="53.25" customHeight="1" spans="1:1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="1" customFormat="1" ht="33" customHeight="1" spans="1:12">
      <c r="A2" s="17" t="s">
        <v>1</v>
      </c>
      <c r="B2" s="17" t="s">
        <v>2</v>
      </c>
      <c r="C2" s="18" t="s">
        <v>3</v>
      </c>
      <c r="D2" s="19"/>
      <c r="E2" s="19"/>
      <c r="F2" s="6" t="s">
        <v>4</v>
      </c>
      <c r="G2" s="6"/>
      <c r="H2" s="17" t="s">
        <v>5</v>
      </c>
      <c r="I2" s="17" t="s">
        <v>6</v>
      </c>
      <c r="J2" s="17" t="s">
        <v>7</v>
      </c>
      <c r="K2" s="17" t="s">
        <v>8</v>
      </c>
      <c r="L2" s="17" t="s">
        <v>9</v>
      </c>
    </row>
    <row r="3" s="1" customFormat="1" ht="33" customHeight="1" spans="1:12">
      <c r="A3" s="11"/>
      <c r="B3" s="11"/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11"/>
      <c r="I3" s="11"/>
      <c r="J3" s="11"/>
      <c r="K3" s="11"/>
      <c r="L3" s="11"/>
    </row>
    <row r="4" s="1" customFormat="1" ht="33" customHeight="1" spans="1:12">
      <c r="A4" s="6">
        <v>1</v>
      </c>
      <c r="B4" s="6" t="s">
        <v>15</v>
      </c>
      <c r="C4" s="6">
        <v>2</v>
      </c>
      <c r="D4" s="6">
        <v>2</v>
      </c>
      <c r="E4" s="20">
        <v>1120</v>
      </c>
      <c r="F4" s="6"/>
      <c r="G4" s="6"/>
      <c r="H4" s="6">
        <f>G4+E4</f>
        <v>1120</v>
      </c>
      <c r="I4" s="6"/>
      <c r="J4" s="6">
        <f>C4*5</f>
        <v>10</v>
      </c>
      <c r="K4" s="6">
        <f>E4</f>
        <v>1120</v>
      </c>
      <c r="L4" s="6">
        <f>K4+J4+I4</f>
        <v>1130</v>
      </c>
    </row>
    <row r="5" s="1" customFormat="1" ht="33" customHeight="1" spans="1:12">
      <c r="A5" s="6">
        <v>2</v>
      </c>
      <c r="B5" s="6" t="s">
        <v>16</v>
      </c>
      <c r="C5" s="6">
        <v>125</v>
      </c>
      <c r="D5" s="6">
        <v>247</v>
      </c>
      <c r="E5" s="21">
        <v>122860</v>
      </c>
      <c r="F5" s="6">
        <v>109</v>
      </c>
      <c r="G5" s="6">
        <v>24367</v>
      </c>
      <c r="H5" s="6">
        <f>G5+E5</f>
        <v>147227</v>
      </c>
      <c r="I5" s="6">
        <f>G5*1</f>
        <v>24367</v>
      </c>
      <c r="J5" s="6">
        <f>C5*5</f>
        <v>625</v>
      </c>
      <c r="K5" s="6">
        <f>E5</f>
        <v>122860</v>
      </c>
      <c r="L5" s="6">
        <f>K5+J5+I5</f>
        <v>147852</v>
      </c>
    </row>
    <row r="6" s="1" customFormat="1" ht="33" customHeight="1" spans="1:12">
      <c r="A6" s="6">
        <v>3</v>
      </c>
      <c r="B6" s="6" t="s">
        <v>17</v>
      </c>
      <c r="C6" s="6">
        <v>12</v>
      </c>
      <c r="D6" s="6">
        <v>24</v>
      </c>
      <c r="E6" s="20">
        <v>11571</v>
      </c>
      <c r="F6" s="6">
        <v>9</v>
      </c>
      <c r="G6" s="6">
        <v>1593</v>
      </c>
      <c r="H6" s="6">
        <f t="shared" ref="H6:H13" si="0">G6+E6</f>
        <v>13164</v>
      </c>
      <c r="I6" s="6">
        <f t="shared" ref="I6:I13" si="1">G6*1</f>
        <v>1593</v>
      </c>
      <c r="J6" s="6">
        <f t="shared" ref="J6:J13" si="2">C6*5</f>
        <v>60</v>
      </c>
      <c r="K6" s="6">
        <f t="shared" ref="K6:K13" si="3">E6</f>
        <v>11571</v>
      </c>
      <c r="L6" s="6">
        <f t="shared" ref="L6:L14" si="4">K6+J6+I6</f>
        <v>13224</v>
      </c>
    </row>
    <row r="7" s="1" customFormat="1" ht="33" customHeight="1" spans="1:12">
      <c r="A7" s="6">
        <v>4</v>
      </c>
      <c r="B7" s="6" t="s">
        <v>18</v>
      </c>
      <c r="C7" s="6">
        <v>2</v>
      </c>
      <c r="D7" s="6">
        <v>2</v>
      </c>
      <c r="E7" s="21">
        <v>993</v>
      </c>
      <c r="F7" s="6">
        <v>1</v>
      </c>
      <c r="G7" s="6">
        <v>177</v>
      </c>
      <c r="H7" s="6">
        <f t="shared" si="0"/>
        <v>1170</v>
      </c>
      <c r="I7" s="6">
        <f t="shared" si="1"/>
        <v>177</v>
      </c>
      <c r="J7" s="6">
        <f t="shared" si="2"/>
        <v>10</v>
      </c>
      <c r="K7" s="6">
        <f t="shared" si="3"/>
        <v>993</v>
      </c>
      <c r="L7" s="6">
        <f t="shared" si="4"/>
        <v>1180</v>
      </c>
    </row>
    <row r="8" s="1" customFormat="1" ht="33" customHeight="1" spans="1:12">
      <c r="A8" s="6">
        <v>5</v>
      </c>
      <c r="B8" s="6" t="s">
        <v>19</v>
      </c>
      <c r="C8" s="6">
        <v>8</v>
      </c>
      <c r="D8" s="6">
        <v>9</v>
      </c>
      <c r="E8" s="21">
        <v>4694</v>
      </c>
      <c r="F8" s="6">
        <v>4</v>
      </c>
      <c r="G8" s="6">
        <v>1062</v>
      </c>
      <c r="H8" s="6">
        <f t="shared" si="0"/>
        <v>5756</v>
      </c>
      <c r="I8" s="6">
        <f t="shared" si="1"/>
        <v>1062</v>
      </c>
      <c r="J8" s="6">
        <f t="shared" si="2"/>
        <v>40</v>
      </c>
      <c r="K8" s="6">
        <f t="shared" si="3"/>
        <v>4694</v>
      </c>
      <c r="L8" s="6">
        <f t="shared" si="4"/>
        <v>5796</v>
      </c>
    </row>
    <row r="9" s="1" customFormat="1" ht="33" customHeight="1" spans="1:12">
      <c r="A9" s="6">
        <v>6</v>
      </c>
      <c r="B9" s="6" t="s">
        <v>20</v>
      </c>
      <c r="C9" s="6">
        <v>13</v>
      </c>
      <c r="D9" s="6">
        <v>19</v>
      </c>
      <c r="E9" s="21">
        <v>9901</v>
      </c>
      <c r="F9" s="22">
        <v>7</v>
      </c>
      <c r="G9" s="22">
        <v>1357</v>
      </c>
      <c r="H9" s="6">
        <f t="shared" si="0"/>
        <v>11258</v>
      </c>
      <c r="I9" s="6">
        <f t="shared" si="1"/>
        <v>1357</v>
      </c>
      <c r="J9" s="6">
        <f t="shared" si="2"/>
        <v>65</v>
      </c>
      <c r="K9" s="6">
        <f t="shared" si="3"/>
        <v>9901</v>
      </c>
      <c r="L9" s="6">
        <f t="shared" si="4"/>
        <v>11323</v>
      </c>
    </row>
    <row r="10" s="1" customFormat="1" ht="33" customHeight="1" spans="1:12">
      <c r="A10" s="6">
        <v>7</v>
      </c>
      <c r="B10" s="6" t="s">
        <v>21</v>
      </c>
      <c r="C10" s="6">
        <v>15</v>
      </c>
      <c r="D10" s="6">
        <v>22</v>
      </c>
      <c r="E10" s="21">
        <v>11561</v>
      </c>
      <c r="F10" s="6">
        <v>5</v>
      </c>
      <c r="G10" s="6">
        <v>1003</v>
      </c>
      <c r="H10" s="6">
        <f t="shared" si="0"/>
        <v>12564</v>
      </c>
      <c r="I10" s="6">
        <f t="shared" si="1"/>
        <v>1003</v>
      </c>
      <c r="J10" s="6">
        <f t="shared" si="2"/>
        <v>75</v>
      </c>
      <c r="K10" s="6">
        <f t="shared" si="3"/>
        <v>11561</v>
      </c>
      <c r="L10" s="6">
        <f t="shared" si="4"/>
        <v>12639</v>
      </c>
    </row>
    <row r="11" s="1" customFormat="1" ht="33" customHeight="1" spans="1:12">
      <c r="A11" s="6">
        <v>8</v>
      </c>
      <c r="B11" s="6" t="s">
        <v>22</v>
      </c>
      <c r="C11" s="6">
        <v>11</v>
      </c>
      <c r="D11" s="6">
        <v>14</v>
      </c>
      <c r="E11" s="21">
        <v>7395</v>
      </c>
      <c r="F11" s="6">
        <v>3</v>
      </c>
      <c r="G11" s="6">
        <v>531</v>
      </c>
      <c r="H11" s="6">
        <f t="shared" si="0"/>
        <v>7926</v>
      </c>
      <c r="I11" s="6">
        <f t="shared" si="1"/>
        <v>531</v>
      </c>
      <c r="J11" s="6">
        <f t="shared" si="2"/>
        <v>55</v>
      </c>
      <c r="K11" s="6">
        <f t="shared" si="3"/>
        <v>7395</v>
      </c>
      <c r="L11" s="6">
        <f t="shared" si="4"/>
        <v>7981</v>
      </c>
    </row>
    <row r="12" s="1" customFormat="1" ht="33" customHeight="1" spans="1:12">
      <c r="A12" s="6">
        <v>9</v>
      </c>
      <c r="B12" s="6" t="s">
        <v>23</v>
      </c>
      <c r="C12" s="6">
        <v>8</v>
      </c>
      <c r="D12" s="6">
        <v>12</v>
      </c>
      <c r="E12" s="21">
        <v>6133</v>
      </c>
      <c r="F12" s="6">
        <v>3</v>
      </c>
      <c r="G12" s="6">
        <v>767</v>
      </c>
      <c r="H12" s="6">
        <f t="shared" si="0"/>
        <v>6900</v>
      </c>
      <c r="I12" s="6">
        <f t="shared" si="1"/>
        <v>767</v>
      </c>
      <c r="J12" s="6">
        <f t="shared" si="2"/>
        <v>40</v>
      </c>
      <c r="K12" s="6">
        <f t="shared" si="3"/>
        <v>6133</v>
      </c>
      <c r="L12" s="6">
        <f t="shared" si="4"/>
        <v>6940</v>
      </c>
    </row>
    <row r="13" s="1" customFormat="1" ht="33" customHeight="1" spans="1:12">
      <c r="A13" s="6" t="s">
        <v>24</v>
      </c>
      <c r="B13" s="6"/>
      <c r="C13" s="6">
        <f t="shared" ref="C13:K13" si="5">SUM(C4:C12)</f>
        <v>196</v>
      </c>
      <c r="D13" s="6">
        <f t="shared" si="5"/>
        <v>351</v>
      </c>
      <c r="E13" s="20">
        <f t="shared" si="5"/>
        <v>176228</v>
      </c>
      <c r="F13" s="6">
        <f t="shared" si="5"/>
        <v>141</v>
      </c>
      <c r="G13" s="6">
        <f t="shared" si="5"/>
        <v>30857</v>
      </c>
      <c r="H13" s="6">
        <f t="shared" si="5"/>
        <v>207085</v>
      </c>
      <c r="I13" s="6">
        <f t="shared" si="5"/>
        <v>30857</v>
      </c>
      <c r="J13" s="6">
        <f t="shared" si="5"/>
        <v>980</v>
      </c>
      <c r="K13" s="6">
        <f t="shared" si="5"/>
        <v>176228</v>
      </c>
      <c r="L13" s="6">
        <f t="shared" si="4"/>
        <v>208065</v>
      </c>
    </row>
    <row r="14" s="1" customFormat="1" ht="24.75" customHeight="1" spans="1:1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="1" customFormat="1" ht="24.75" customHeight="1" spans="1:1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="1" customFormat="1" ht="24.75" customHeight="1" spans="1: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="1" customFormat="1" ht="24.75" customHeight="1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="1" customFormat="1" ht="24.75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="1" customFormat="1" ht="24.75" customHeight="1" spans="1:1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</sheetData>
  <mergeCells count="11">
    <mergeCell ref="A1:L1"/>
    <mergeCell ref="C2:E2"/>
    <mergeCell ref="F2:G2"/>
    <mergeCell ref="A13:B13"/>
    <mergeCell ref="A2:A3"/>
    <mergeCell ref="B2:B3"/>
    <mergeCell ref="H2:H3"/>
    <mergeCell ref="I2:I3"/>
    <mergeCell ref="J2:J3"/>
    <mergeCell ref="K2:K3"/>
    <mergeCell ref="L2:L3"/>
  </mergeCells>
  <pageMargins left="1.02361111111111" right="0.43263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6"/>
  <sheetViews>
    <sheetView workbookViewId="0">
      <selection activeCell="K1" sqref="K1"/>
    </sheetView>
  </sheetViews>
  <sheetFormatPr defaultColWidth="9" defaultRowHeight="14.25"/>
  <cols>
    <col min="1" max="1" width="5.75" style="1" customWidth="1"/>
    <col min="2" max="2" width="10.25" style="4" customWidth="1"/>
    <col min="3" max="3" width="7.25" style="1" customWidth="1"/>
    <col min="4" max="4" width="8.125" style="1" customWidth="1"/>
    <col min="5" max="5" width="7.75" style="1" customWidth="1"/>
    <col min="6" max="6" width="8.375" style="1" customWidth="1"/>
    <col min="7" max="7" width="7.75" style="1" customWidth="1"/>
    <col min="8" max="8" width="8.375" style="1" customWidth="1"/>
    <col min="9" max="9" width="10.375" style="1" customWidth="1"/>
    <col min="10" max="10" width="10.125" style="1" customWidth="1"/>
    <col min="11" max="16384" width="9" style="1"/>
  </cols>
  <sheetData>
    <row r="1" s="1" customFormat="1" ht="33" customHeight="1" spans="1:10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0" customHeight="1" spans="1:10">
      <c r="A2" s="6" t="s">
        <v>1</v>
      </c>
      <c r="B2" s="7" t="s">
        <v>2</v>
      </c>
      <c r="C2" s="8" t="s">
        <v>26</v>
      </c>
      <c r="D2" s="8"/>
      <c r="E2" s="8" t="s">
        <v>27</v>
      </c>
      <c r="F2" s="8"/>
      <c r="G2" s="8" t="s">
        <v>28</v>
      </c>
      <c r="H2" s="8"/>
      <c r="I2" s="8" t="s">
        <v>29</v>
      </c>
      <c r="J2" s="8"/>
    </row>
    <row r="3" s="1" customFormat="1" ht="30" customHeight="1" spans="1:10">
      <c r="A3" s="6"/>
      <c r="B3" s="7"/>
      <c r="C3" s="6" t="s">
        <v>10</v>
      </c>
      <c r="D3" s="6" t="s">
        <v>11</v>
      </c>
      <c r="E3" s="6" t="s">
        <v>10</v>
      </c>
      <c r="F3" s="6" t="s">
        <v>11</v>
      </c>
      <c r="G3" s="6" t="s">
        <v>10</v>
      </c>
      <c r="H3" s="6" t="s">
        <v>11</v>
      </c>
      <c r="I3" s="6" t="s">
        <v>10</v>
      </c>
      <c r="J3" s="6" t="s">
        <v>11</v>
      </c>
    </row>
    <row r="4" s="2" customFormat="1" ht="30.45" customHeight="1" spans="1:27">
      <c r="A4" s="6">
        <v>1</v>
      </c>
      <c r="B4" s="7" t="s">
        <v>15</v>
      </c>
      <c r="C4" s="8">
        <v>2</v>
      </c>
      <c r="D4" s="8">
        <v>2</v>
      </c>
      <c r="E4" s="8"/>
      <c r="F4" s="8"/>
      <c r="G4" s="8"/>
      <c r="H4" s="8"/>
      <c r="I4" s="8">
        <f>C4-E4+G4</f>
        <v>2</v>
      </c>
      <c r="J4" s="8">
        <f>D4-F4+H4</f>
        <v>2</v>
      </c>
      <c r="K4" s="1"/>
      <c r="L4" s="1"/>
      <c r="M4" s="1"/>
      <c r="N4" s="1"/>
      <c r="O4" s="1"/>
      <c r="P4" s="1"/>
      <c r="Q4" s="1"/>
      <c r="R4" s="14"/>
      <c r="S4" s="1"/>
      <c r="T4" s="1"/>
      <c r="U4" s="1"/>
      <c r="V4" s="1"/>
      <c r="W4" s="1"/>
      <c r="X4" s="1"/>
      <c r="Y4" s="1"/>
      <c r="Z4" s="1"/>
      <c r="AA4" s="1"/>
    </row>
    <row r="5" s="3" customFormat="1" ht="30.45" customHeight="1" spans="1:27">
      <c r="A5" s="9">
        <v>2</v>
      </c>
      <c r="B5" s="9" t="s">
        <v>16</v>
      </c>
      <c r="C5" s="10">
        <v>115</v>
      </c>
      <c r="D5" s="10">
        <v>210</v>
      </c>
      <c r="E5" s="10">
        <v>1</v>
      </c>
      <c r="F5" s="10">
        <v>1</v>
      </c>
      <c r="G5" s="10">
        <v>11</v>
      </c>
      <c r="H5" s="10">
        <v>38</v>
      </c>
      <c r="I5" s="10">
        <f t="shared" ref="I5:I13" si="0">C5-E5+G5</f>
        <v>125</v>
      </c>
      <c r="J5" s="10">
        <f t="shared" ref="J5:J12" si="1">D5-F5+H5</f>
        <v>247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="2" customFormat="1" ht="30.45" customHeight="1" spans="1:241">
      <c r="A6" s="6">
        <v>3</v>
      </c>
      <c r="B6" s="7" t="s">
        <v>17</v>
      </c>
      <c r="C6" s="8">
        <v>18</v>
      </c>
      <c r="D6" s="8">
        <v>36</v>
      </c>
      <c r="E6" s="8">
        <v>6</v>
      </c>
      <c r="F6" s="8">
        <v>12</v>
      </c>
      <c r="G6" s="8"/>
      <c r="H6" s="8"/>
      <c r="I6" s="8">
        <f t="shared" si="0"/>
        <v>12</v>
      </c>
      <c r="J6" s="8">
        <f t="shared" si="1"/>
        <v>24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</row>
    <row r="7" s="2" customFormat="1" ht="30.45" customHeight="1" spans="1:27">
      <c r="A7" s="6">
        <v>4</v>
      </c>
      <c r="B7" s="7" t="s">
        <v>18</v>
      </c>
      <c r="C7" s="8">
        <v>2</v>
      </c>
      <c r="D7" s="8">
        <v>2</v>
      </c>
      <c r="E7" s="8"/>
      <c r="F7" s="8"/>
      <c r="G7" s="8"/>
      <c r="H7" s="8"/>
      <c r="I7" s="8">
        <f t="shared" si="0"/>
        <v>2</v>
      </c>
      <c r="J7" s="8">
        <f t="shared" si="1"/>
        <v>2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="2" customFormat="1" ht="30.45" customHeight="1" spans="1:27">
      <c r="A8" s="6">
        <v>5</v>
      </c>
      <c r="B8" s="7" t="s">
        <v>19</v>
      </c>
      <c r="C8" s="8">
        <v>8</v>
      </c>
      <c r="D8" s="8">
        <v>9</v>
      </c>
      <c r="E8" s="8">
        <v>1</v>
      </c>
      <c r="F8" s="8">
        <v>1</v>
      </c>
      <c r="G8" s="8">
        <v>1</v>
      </c>
      <c r="H8" s="8">
        <v>1</v>
      </c>
      <c r="I8" s="8">
        <f t="shared" si="0"/>
        <v>8</v>
      </c>
      <c r="J8" s="8">
        <f t="shared" si="1"/>
        <v>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="1" customFormat="1" ht="30.45" customHeight="1" spans="1:10">
      <c r="A9" s="6">
        <v>7</v>
      </c>
      <c r="B9" s="7" t="s">
        <v>20</v>
      </c>
      <c r="C9" s="8">
        <v>12</v>
      </c>
      <c r="D9" s="8">
        <v>18</v>
      </c>
      <c r="E9" s="8"/>
      <c r="F9" s="8"/>
      <c r="G9" s="8">
        <v>1</v>
      </c>
      <c r="H9" s="8">
        <v>1</v>
      </c>
      <c r="I9" s="8">
        <f t="shared" si="0"/>
        <v>13</v>
      </c>
      <c r="J9" s="8">
        <f t="shared" si="1"/>
        <v>19</v>
      </c>
    </row>
    <row r="10" s="2" customFormat="1" ht="30.45" customHeight="1" spans="1:27">
      <c r="A10" s="6">
        <v>6</v>
      </c>
      <c r="B10" s="7" t="s">
        <v>21</v>
      </c>
      <c r="C10" s="8">
        <v>15</v>
      </c>
      <c r="D10" s="8">
        <v>22</v>
      </c>
      <c r="E10" s="8">
        <v>2</v>
      </c>
      <c r="F10" s="8">
        <v>3</v>
      </c>
      <c r="G10" s="8"/>
      <c r="H10" s="8"/>
      <c r="I10" s="8">
        <f t="shared" si="0"/>
        <v>13</v>
      </c>
      <c r="J10" s="8">
        <f t="shared" si="1"/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="1" customFormat="1" ht="30.45" customHeight="1" spans="1:10">
      <c r="A11" s="6">
        <v>8</v>
      </c>
      <c r="B11" s="7" t="s">
        <v>22</v>
      </c>
      <c r="C11" s="8">
        <v>11</v>
      </c>
      <c r="D11" s="8">
        <v>14</v>
      </c>
      <c r="E11" s="8"/>
      <c r="F11" s="8"/>
      <c r="G11" s="8"/>
      <c r="H11" s="8"/>
      <c r="I11" s="8">
        <f t="shared" si="0"/>
        <v>11</v>
      </c>
      <c r="J11" s="8">
        <f t="shared" si="1"/>
        <v>14</v>
      </c>
    </row>
    <row r="12" s="1" customFormat="1" ht="30.45" customHeight="1" spans="1:10">
      <c r="A12" s="11">
        <v>9</v>
      </c>
      <c r="B12" s="7" t="s">
        <v>23</v>
      </c>
      <c r="C12" s="8">
        <v>8</v>
      </c>
      <c r="D12" s="8">
        <v>12</v>
      </c>
      <c r="E12" s="8"/>
      <c r="F12" s="8"/>
      <c r="G12" s="8"/>
      <c r="H12" s="8"/>
      <c r="I12" s="8">
        <f t="shared" si="0"/>
        <v>8</v>
      </c>
      <c r="J12" s="8">
        <f t="shared" si="1"/>
        <v>12</v>
      </c>
    </row>
    <row r="13" s="1" customFormat="1" ht="30.45" customHeight="1" spans="1:10">
      <c r="A13" s="6" t="s">
        <v>30</v>
      </c>
      <c r="B13" s="7"/>
      <c r="C13" s="8">
        <f t="shared" ref="C13:H13" si="2">SUM(C4:C12)</f>
        <v>191</v>
      </c>
      <c r="D13" s="8">
        <f t="shared" si="2"/>
        <v>325</v>
      </c>
      <c r="E13" s="8">
        <f t="shared" si="2"/>
        <v>10</v>
      </c>
      <c r="F13" s="8">
        <f t="shared" si="2"/>
        <v>17</v>
      </c>
      <c r="G13" s="8">
        <f t="shared" si="2"/>
        <v>13</v>
      </c>
      <c r="H13" s="8">
        <f t="shared" si="2"/>
        <v>40</v>
      </c>
      <c r="I13" s="8">
        <f t="shared" si="0"/>
        <v>194</v>
      </c>
      <c r="J13" s="8">
        <f>J12+J11+J10+J9+J8+J7+J6+J5+J4</f>
        <v>348</v>
      </c>
    </row>
    <row r="14" s="1" customFormat="1" hidden="1" spans="1:10">
      <c r="A14" s="12" t="s">
        <v>31</v>
      </c>
      <c r="B14" s="12"/>
      <c r="C14" s="12"/>
      <c r="D14" s="12"/>
      <c r="E14" s="12"/>
      <c r="F14" s="12"/>
      <c r="G14" s="12"/>
      <c r="H14" s="12"/>
      <c r="I14" s="12"/>
      <c r="J14" s="12"/>
    </row>
    <row r="15" s="1" customFormat="1" hidden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="1" customFormat="1" ht="40" hidden="1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</sheetData>
  <mergeCells count="9">
    <mergeCell ref="A1:J1"/>
    <mergeCell ref="C2:D2"/>
    <mergeCell ref="E2:F2"/>
    <mergeCell ref="G2:H2"/>
    <mergeCell ref="I2:J2"/>
    <mergeCell ref="A13:B13"/>
    <mergeCell ref="A2:A3"/>
    <mergeCell ref="B2:B3"/>
    <mergeCell ref="A14:J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2月动态表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果果</cp:lastModifiedBy>
  <dcterms:created xsi:type="dcterms:W3CDTF">2018-03-13T03:19:00Z</dcterms:created>
  <cp:lastPrinted>2019-08-06T02:06:00Z</cp:lastPrinted>
  <dcterms:modified xsi:type="dcterms:W3CDTF">2022-03-15T01:09:05Z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11</vt:lpwstr>
  </property>
  <property fmtid="{D5CDD505-2E9C-101B-9397-08002B2CF9AE}" pid="4" name="ICV">
    <vt:lpwstr>1DC8ABF508AC40B1A10EBE808F0B6BA8</vt:lpwstr>
  </property>
</Properties>
</file>